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xport" sheetId="1" r:id="rId1"/>
  </sheets>
  <definedNames>
    <definedName name="_xlnm._FilterDatabase" localSheetId="0" hidden="1">Export!$B$1:$B$62</definedName>
  </definedNames>
  <calcPr calcId="152511"/>
</workbook>
</file>

<file path=xl/calcChain.xml><?xml version="1.0" encoding="utf-8"?>
<calcChain xmlns="http://schemas.openxmlformats.org/spreadsheetml/2006/main">
  <c r="A60" i="1" l="1"/>
  <c r="A54" i="1"/>
  <c r="A47" i="1"/>
  <c r="A41" i="1"/>
  <c r="A35" i="1"/>
  <c r="A28" i="1"/>
  <c r="A22" i="1"/>
  <c r="A17" i="1"/>
  <c r="A10" i="1"/>
  <c r="A3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<sst xmlns="http://schemas.openxmlformats.org/spreadsheetml/2006/main" count="173" uniqueCount="49">
  <si>
    <t>SizeCode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</si>
  <si>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</si>
  <si>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</si>
  <si>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</si>
  <si>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</si>
  <si>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</si>
  <si>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</si>
  <si>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</si>
  <si>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</si>
  <si>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</si>
  <si>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</si>
  <si>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</si>
  <si>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</si>
  <si>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</si>
  <si>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</si>
  <si>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</si>
  <si>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</si>
  <si>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</si>
  <si>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12</t>
  </si>
  <si>
    <t>12.5</t>
  </si>
  <si>
    <t>13</t>
  </si>
  <si>
    <t>Total</t>
  </si>
  <si>
    <t>Article#</t>
  </si>
  <si>
    <t>StyleDesc</t>
  </si>
  <si>
    <t>Color</t>
  </si>
  <si>
    <t>Area</t>
  </si>
  <si>
    <t>398846 01</t>
  </si>
  <si>
    <t>Speedcat OG</t>
  </si>
  <si>
    <t>Puma Black-Puma White</t>
  </si>
  <si>
    <t>398846 02</t>
  </si>
  <si>
    <t>For All Time Red-PUMA White</t>
  </si>
  <si>
    <t>398846 04</t>
  </si>
  <si>
    <t>Whisp Of Pink-PUMA White</t>
  </si>
  <si>
    <t>398846 31</t>
  </si>
  <si>
    <t>Haute Coffee-Frosted Ivory</t>
  </si>
  <si>
    <t>398846 18</t>
  </si>
  <si>
    <t>PUMA Team Royal-PUMA White</t>
  </si>
  <si>
    <t>398846 12</t>
  </si>
  <si>
    <t>Dark Myrtle-PUMA White</t>
  </si>
  <si>
    <t>398846 43</t>
  </si>
  <si>
    <t>Tropical Blue-Poised Pink</t>
  </si>
  <si>
    <t>398846 56</t>
  </si>
  <si>
    <t>Pink Pixel-Glowing Red</t>
  </si>
  <si>
    <t>398846 05</t>
  </si>
  <si>
    <t>Cool Mid Gray-PUMA White</t>
  </si>
  <si>
    <t>398846 09</t>
  </si>
  <si>
    <t>PUMA Black-Mauve Mist</t>
  </si>
  <si>
    <t>Order</t>
  </si>
  <si>
    <t>Image0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</si>
</sst>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sz val="11"/>
      <color indexed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3" fontId="0" fillId="0" borderId="0" xfId="0" applyNumberFormat="1" applyBorder="1"/>
    <xf numFmtId="3" fontId="1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3" fontId="0" fillId="0" borderId="5" xfId="0" applyNumberForma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0" fillId="0" borderId="2" xfId="0" applyNumberFormat="1" applyBorder="1"/>
    <xf numFmtId="3" fontId="1" fillId="0" borderId="3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600075</xdr:colOff>
      <xdr:row>5</xdr:row>
      <xdr:rowOff>28575</xdr:rowOff>
    </xdr:to>
    <xdr:pic>
      <xdr:nvPicPr>
        <xdr:cNvPr id="1025" name="picA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40957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</xdr:row>
      <xdr:rowOff>28575</xdr:rowOff>
    </xdr:from>
    <xdr:to>
      <xdr:col>0</xdr:col>
      <xdr:colOff>600075</xdr:colOff>
      <xdr:row>12</xdr:row>
      <xdr:rowOff>28575</xdr:rowOff>
    </xdr:to>
    <xdr:pic>
      <xdr:nvPicPr>
        <xdr:cNvPr id="1026" name="picA10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176212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</xdr:row>
      <xdr:rowOff>28575</xdr:rowOff>
    </xdr:from>
    <xdr:to>
      <xdr:col>0</xdr:col>
      <xdr:colOff>600075</xdr:colOff>
      <xdr:row>19</xdr:row>
      <xdr:rowOff>28575</xdr:rowOff>
    </xdr:to>
    <xdr:pic>
      <xdr:nvPicPr>
        <xdr:cNvPr id="1027" name="picA1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311467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</xdr:row>
      <xdr:rowOff>28575</xdr:rowOff>
    </xdr:from>
    <xdr:to>
      <xdr:col>0</xdr:col>
      <xdr:colOff>600075</xdr:colOff>
      <xdr:row>24</xdr:row>
      <xdr:rowOff>28575</xdr:rowOff>
    </xdr:to>
    <xdr:pic>
      <xdr:nvPicPr>
        <xdr:cNvPr id="1028" name="picA22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408622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27</xdr:row>
      <xdr:rowOff>28575</xdr:rowOff>
    </xdr:from>
    <xdr:to>
      <xdr:col>0</xdr:col>
      <xdr:colOff>600075</xdr:colOff>
      <xdr:row>30</xdr:row>
      <xdr:rowOff>28575</xdr:rowOff>
    </xdr:to>
    <xdr:pic>
      <xdr:nvPicPr>
        <xdr:cNvPr id="1029" name="picA28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524827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34</xdr:row>
      <xdr:rowOff>28575</xdr:rowOff>
    </xdr:from>
    <xdr:to>
      <xdr:col>0</xdr:col>
      <xdr:colOff>600075</xdr:colOff>
      <xdr:row>37</xdr:row>
      <xdr:rowOff>28575</xdr:rowOff>
    </xdr:to>
    <xdr:pic>
      <xdr:nvPicPr>
        <xdr:cNvPr id="1030" name="picA35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660082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40</xdr:row>
      <xdr:rowOff>28575</xdr:rowOff>
    </xdr:from>
    <xdr:to>
      <xdr:col>0</xdr:col>
      <xdr:colOff>600075</xdr:colOff>
      <xdr:row>43</xdr:row>
      <xdr:rowOff>28575</xdr:rowOff>
    </xdr:to>
    <xdr:pic>
      <xdr:nvPicPr>
        <xdr:cNvPr id="1031" name="picA41"/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776287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46</xdr:row>
      <xdr:rowOff>28575</xdr:rowOff>
    </xdr:from>
    <xdr:to>
      <xdr:col>0</xdr:col>
      <xdr:colOff>600075</xdr:colOff>
      <xdr:row>49</xdr:row>
      <xdr:rowOff>28575</xdr:rowOff>
    </xdr:to>
    <xdr:pic>
      <xdr:nvPicPr>
        <xdr:cNvPr id="1032" name="picA47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892492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28575</xdr:rowOff>
    </xdr:from>
    <xdr:to>
      <xdr:col>0</xdr:col>
      <xdr:colOff>600075</xdr:colOff>
      <xdr:row>56</xdr:row>
      <xdr:rowOff>28575</xdr:rowOff>
    </xdr:to>
    <xdr:pic>
      <xdr:nvPicPr>
        <xdr:cNvPr id="1033" name="picA54"/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10277475"/>
          <a:ext cx="571500" cy="57150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59</xdr:row>
      <xdr:rowOff>28575</xdr:rowOff>
    </xdr:from>
    <xdr:to>
      <xdr:col>0</xdr:col>
      <xdr:colOff>581025</xdr:colOff>
      <xdr:row>61</xdr:row>
      <xdr:rowOff>190500</xdr:rowOff>
    </xdr:to>
    <xdr:pic>
      <xdr:nvPicPr>
        <xdr:cNvPr id="1034" name="picA60"/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" y="11439525"/>
          <a:ext cx="552450" cy="552450"/>
        </a:xfrm>
        <a:prstGeom prst="rect">
          <a:avLst/>
        </a:prstGeom>
        <a:solidFill>
          <a:srgbClr val="156082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showGridLines="0" tabSelected="1" workbookViewId="0">
      <pane xSplit="4" ySplit="1" topLeftCell="K2" activePane="bottomRight" state="frozen"/>
      <selection pane="topRight" activeCell="D1" sqref="D1"/>
      <selection pane="bottomLeft" activeCell="A2" sqref="A2"/>
      <selection pane="bottomRight" activeCell="AB9" sqref="AB9"/>
    </sheetView>
  </sheetViews>
  <sheetFormatPr defaultColWidth="9.125" defaultRowHeight="14.25"/>
  <cols>
    <col min="1" max="2" width="9.125" style="3"/>
    <col min="3" max="3" width="12.125" style="3" bestFit="1" customWidth="1"/>
    <col min="4" max="4" width="23.875" style="3" customWidth="1"/>
    <col min="5" max="5" width="21.875" style="3" bestFit="1" customWidth="1"/>
    <col min="6" max="16384" width="9.125" style="3"/>
  </cols>
  <sheetData>
    <row r="1" spans="1:26" ht="15">
      <c r="B1" s="24" t="s">
        <v>0</v>
      </c>
      <c r="C1" s="25"/>
      <c r="D1" s="25"/>
      <c r="E1" s="25"/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</row>
    <row r="2" spans="1:26" ht="15">
      <c r="A2" s="18" t="s">
        <v>48</v>
      </c>
      <c r="B2" s="3" t="s">
        <v>22</v>
      </c>
      <c r="C2" s="3" t="s">
        <v>23</v>
      </c>
      <c r="D2" s="3" t="s">
        <v>24</v>
      </c>
      <c r="E2" s="7" t="s">
        <v>25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 spans="1:26" ht="15">
      <c r="A3" s="21" t="str">
        <f>"pic"&amp;B3</f>
        <v>pic398846 01</v>
      </c>
      <c r="B3" s="24" t="s">
        <v>26</v>
      </c>
      <c r="C3" s="24" t="s">
        <v>27</v>
      </c>
      <c r="D3" s="24" t="s">
        <v>28</v>
      </c>
      <c r="E3" s="10"/>
      <c r="F3" s="11"/>
      <c r="G3" s="11">
        <v>2280</v>
      </c>
      <c r="H3" s="11">
        <v>3371</v>
      </c>
      <c r="I3" s="11">
        <v>892</v>
      </c>
      <c r="J3" s="11">
        <v>10994</v>
      </c>
      <c r="K3" s="11">
        <v>840</v>
      </c>
      <c r="L3" s="11">
        <v>8418</v>
      </c>
      <c r="M3" s="11">
        <v>3670</v>
      </c>
      <c r="N3" s="11"/>
      <c r="O3" s="11">
        <v>4272</v>
      </c>
      <c r="P3" s="11">
        <v>3983</v>
      </c>
      <c r="Q3" s="11">
        <v>158</v>
      </c>
      <c r="R3" s="11">
        <v>4248</v>
      </c>
      <c r="S3" s="11">
        <v>3305</v>
      </c>
      <c r="T3" s="11">
        <v>99</v>
      </c>
      <c r="U3" s="11">
        <v>1090</v>
      </c>
      <c r="V3" s="11">
        <v>977</v>
      </c>
      <c r="W3" s="11">
        <v>573</v>
      </c>
      <c r="X3" s="11"/>
      <c r="Y3" s="11">
        <v>8</v>
      </c>
      <c r="Z3" s="12">
        <v>49178</v>
      </c>
    </row>
    <row r="4" spans="1:26" ht="15">
      <c r="A4" s="23"/>
      <c r="B4" s="24" t="s">
        <v>26</v>
      </c>
      <c r="C4" s="24" t="s">
        <v>27</v>
      </c>
      <c r="D4" s="24" t="s">
        <v>28</v>
      </c>
      <c r="E4" s="10"/>
      <c r="F4" s="11"/>
      <c r="G4" s="11">
        <v>1154</v>
      </c>
      <c r="H4" s="11">
        <v>1587</v>
      </c>
      <c r="I4" s="11">
        <v>1962</v>
      </c>
      <c r="J4" s="11">
        <v>2960</v>
      </c>
      <c r="K4" s="11">
        <v>2444</v>
      </c>
      <c r="L4" s="11">
        <v>4113</v>
      </c>
      <c r="M4" s="11">
        <v>3233</v>
      </c>
      <c r="N4" s="11">
        <v>1368</v>
      </c>
      <c r="O4" s="11">
        <v>2301</v>
      </c>
      <c r="P4" s="11">
        <v>1557</v>
      </c>
      <c r="Q4" s="11">
        <v>1005</v>
      </c>
      <c r="R4" s="11">
        <v>1807</v>
      </c>
      <c r="S4" s="11">
        <v>1972</v>
      </c>
      <c r="T4" s="11">
        <v>1267</v>
      </c>
      <c r="U4" s="11">
        <v>1646</v>
      </c>
      <c r="V4" s="11">
        <v>853</v>
      </c>
      <c r="W4" s="11">
        <v>154</v>
      </c>
      <c r="X4" s="11"/>
      <c r="Y4" s="11">
        <v>90</v>
      </c>
      <c r="Z4" s="12">
        <v>31473</v>
      </c>
    </row>
    <row r="5" spans="1:26" ht="15">
      <c r="A5" s="23"/>
      <c r="B5" s="24" t="s">
        <v>26</v>
      </c>
      <c r="C5" s="24" t="s">
        <v>27</v>
      </c>
      <c r="D5" s="24" t="s">
        <v>28</v>
      </c>
      <c r="E5" s="10"/>
      <c r="F5" s="11">
        <v>7</v>
      </c>
      <c r="G5" s="11">
        <v>315</v>
      </c>
      <c r="H5" s="11">
        <v>408</v>
      </c>
      <c r="I5" s="11">
        <v>598</v>
      </c>
      <c r="J5" s="11">
        <v>937</v>
      </c>
      <c r="K5" s="11">
        <v>1162</v>
      </c>
      <c r="L5" s="11">
        <v>1351</v>
      </c>
      <c r="M5" s="11">
        <v>1323</v>
      </c>
      <c r="N5" s="11">
        <v>745</v>
      </c>
      <c r="O5" s="11">
        <v>342</v>
      </c>
      <c r="P5" s="11">
        <v>1176</v>
      </c>
      <c r="Q5" s="11">
        <v>1166</v>
      </c>
      <c r="R5" s="11">
        <v>1846</v>
      </c>
      <c r="S5" s="11">
        <v>1403</v>
      </c>
      <c r="T5" s="11">
        <v>584</v>
      </c>
      <c r="U5" s="11">
        <v>4</v>
      </c>
      <c r="V5" s="11">
        <v>363</v>
      </c>
      <c r="W5" s="11">
        <v>98</v>
      </c>
      <c r="X5" s="11"/>
      <c r="Y5" s="11">
        <v>7</v>
      </c>
      <c r="Z5" s="12">
        <v>13835</v>
      </c>
    </row>
    <row r="6" spans="1:26" ht="15">
      <c r="A6" s="23"/>
      <c r="B6" s="24" t="s">
        <v>26</v>
      </c>
      <c r="C6" s="24" t="s">
        <v>27</v>
      </c>
      <c r="D6" s="24" t="s">
        <v>28</v>
      </c>
      <c r="E6" s="10"/>
      <c r="F6" s="11"/>
      <c r="G6" s="11">
        <v>124</v>
      </c>
      <c r="H6" s="11">
        <v>226</v>
      </c>
      <c r="I6" s="11">
        <v>130</v>
      </c>
      <c r="J6" s="11">
        <v>277</v>
      </c>
      <c r="K6" s="11">
        <v>205</v>
      </c>
      <c r="L6" s="11">
        <v>228</v>
      </c>
      <c r="M6" s="11">
        <v>120</v>
      </c>
      <c r="N6" s="11">
        <v>188</v>
      </c>
      <c r="O6" s="11">
        <v>216</v>
      </c>
      <c r="P6" s="11">
        <v>282</v>
      </c>
      <c r="Q6" s="11">
        <v>126</v>
      </c>
      <c r="R6" s="11">
        <v>230</v>
      </c>
      <c r="S6" s="11">
        <v>58</v>
      </c>
      <c r="T6" s="11">
        <v>87</v>
      </c>
      <c r="U6" s="11">
        <v>61</v>
      </c>
      <c r="V6" s="11">
        <v>56</v>
      </c>
      <c r="W6" s="11">
        <v>24</v>
      </c>
      <c r="X6" s="11"/>
      <c r="Y6" s="11">
        <v>2</v>
      </c>
      <c r="Z6" s="12">
        <v>2640</v>
      </c>
    </row>
    <row r="7" spans="1:26" ht="15.75" thickBot="1">
      <c r="A7" s="23"/>
      <c r="B7" s="24" t="s">
        <v>26</v>
      </c>
      <c r="C7" s="24" t="s">
        <v>27</v>
      </c>
      <c r="D7" s="24" t="s">
        <v>28</v>
      </c>
      <c r="E7" s="13" t="s">
        <v>21</v>
      </c>
      <c r="F7" s="14">
        <f>SUM(F3:F6)</f>
        <v>7</v>
      </c>
      <c r="G7" s="14">
        <f>SUM(G3:G6)</f>
        <v>3873</v>
      </c>
      <c r="H7" s="14">
        <f t="shared" ref="H7:Z7" si="0">SUM(H3:H6)</f>
        <v>5592</v>
      </c>
      <c r="I7" s="14">
        <f t="shared" si="0"/>
        <v>3582</v>
      </c>
      <c r="J7" s="14">
        <f t="shared" si="0"/>
        <v>15168</v>
      </c>
      <c r="K7" s="14">
        <f t="shared" si="0"/>
        <v>4651</v>
      </c>
      <c r="L7" s="14">
        <f t="shared" si="0"/>
        <v>14110</v>
      </c>
      <c r="M7" s="14">
        <f t="shared" si="0"/>
        <v>8346</v>
      </c>
      <c r="N7" s="14">
        <f t="shared" si="0"/>
        <v>2301</v>
      </c>
      <c r="O7" s="14">
        <f t="shared" si="0"/>
        <v>7131</v>
      </c>
      <c r="P7" s="14">
        <f t="shared" si="0"/>
        <v>6998</v>
      </c>
      <c r="Q7" s="14">
        <f t="shared" si="0"/>
        <v>2455</v>
      </c>
      <c r="R7" s="14">
        <f t="shared" si="0"/>
        <v>8131</v>
      </c>
      <c r="S7" s="14">
        <f t="shared" si="0"/>
        <v>6738</v>
      </c>
      <c r="T7" s="14">
        <f t="shared" si="0"/>
        <v>2037</v>
      </c>
      <c r="U7" s="14">
        <f t="shared" si="0"/>
        <v>2801</v>
      </c>
      <c r="V7" s="14">
        <f t="shared" si="0"/>
        <v>2249</v>
      </c>
      <c r="W7" s="14">
        <f t="shared" si="0"/>
        <v>849</v>
      </c>
      <c r="X7" s="14">
        <f t="shared" si="0"/>
        <v>0</v>
      </c>
      <c r="Y7" s="14">
        <f t="shared" si="0"/>
        <v>107</v>
      </c>
      <c r="Z7" s="15">
        <f t="shared" si="0"/>
        <v>97126</v>
      </c>
    </row>
    <row r="8" spans="1:26" ht="15.75" thickTop="1">
      <c r="B8" s="1"/>
      <c r="C8" s="1"/>
      <c r="D8" s="1"/>
      <c r="E8" s="19" t="s">
        <v>47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">
      <c r="B9" s="1"/>
      <c r="C9" s="1"/>
      <c r="D9" s="1"/>
      <c r="E9" s="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>
      <c r="A10" s="21" t="str">
        <f>"pic"&amp;B10</f>
        <v>pic398846 02</v>
      </c>
      <c r="B10" s="24" t="s">
        <v>29</v>
      </c>
      <c r="C10" s="24" t="s">
        <v>27</v>
      </c>
      <c r="D10" s="24" t="s">
        <v>30</v>
      </c>
      <c r="E10" s="7"/>
      <c r="F10" s="16">
        <v>0</v>
      </c>
      <c r="G10" s="16">
        <v>1030</v>
      </c>
      <c r="H10" s="16">
        <v>1602</v>
      </c>
      <c r="I10" s="16">
        <v>0</v>
      </c>
      <c r="J10" s="16">
        <v>3571</v>
      </c>
      <c r="K10" s="16">
        <v>8</v>
      </c>
      <c r="L10" s="16">
        <v>2628</v>
      </c>
      <c r="M10" s="16">
        <v>2645</v>
      </c>
      <c r="N10" s="16">
        <v>0</v>
      </c>
      <c r="O10" s="16">
        <v>2196</v>
      </c>
      <c r="P10" s="16">
        <v>1629</v>
      </c>
      <c r="Q10" s="16">
        <v>448</v>
      </c>
      <c r="R10" s="16">
        <v>1749</v>
      </c>
      <c r="S10" s="16">
        <v>1469</v>
      </c>
      <c r="T10" s="16">
        <v>105</v>
      </c>
      <c r="U10" s="16">
        <v>215</v>
      </c>
      <c r="V10" s="16">
        <v>324</v>
      </c>
      <c r="W10" s="16">
        <v>303</v>
      </c>
      <c r="X10" s="16">
        <v>0</v>
      </c>
      <c r="Y10" s="16">
        <v>0</v>
      </c>
      <c r="Z10" s="17">
        <v>19922</v>
      </c>
    </row>
    <row r="11" spans="1:26" ht="15">
      <c r="A11" s="22"/>
      <c r="B11" s="24" t="s">
        <v>29</v>
      </c>
      <c r="C11" s="24" t="s">
        <v>27</v>
      </c>
      <c r="D11" s="24" t="s">
        <v>30</v>
      </c>
      <c r="E11" s="10"/>
      <c r="F11" s="11"/>
      <c r="G11" s="11">
        <v>603</v>
      </c>
      <c r="H11" s="11">
        <v>831</v>
      </c>
      <c r="I11" s="11">
        <v>886</v>
      </c>
      <c r="J11" s="11">
        <v>1258</v>
      </c>
      <c r="K11" s="11">
        <v>1162</v>
      </c>
      <c r="L11" s="11">
        <v>2243</v>
      </c>
      <c r="M11" s="11">
        <v>2141</v>
      </c>
      <c r="N11" s="11">
        <v>1014</v>
      </c>
      <c r="O11" s="11">
        <v>1229</v>
      </c>
      <c r="P11" s="11">
        <v>1286</v>
      </c>
      <c r="Q11" s="11">
        <v>793</v>
      </c>
      <c r="R11" s="11">
        <v>1223</v>
      </c>
      <c r="S11" s="11">
        <v>1238</v>
      </c>
      <c r="T11" s="11">
        <v>937</v>
      </c>
      <c r="U11" s="11">
        <v>1225</v>
      </c>
      <c r="V11" s="11">
        <v>564</v>
      </c>
      <c r="W11" s="11">
        <v>97</v>
      </c>
      <c r="X11" s="11"/>
      <c r="Y11" s="11">
        <v>76</v>
      </c>
      <c r="Z11" s="12">
        <v>18806</v>
      </c>
    </row>
    <row r="12" spans="1:26" ht="15">
      <c r="A12" s="22"/>
      <c r="B12" s="24" t="s">
        <v>29</v>
      </c>
      <c r="C12" s="24" t="s">
        <v>27</v>
      </c>
      <c r="D12" s="24" t="s">
        <v>30</v>
      </c>
      <c r="E12" s="10"/>
      <c r="F12" s="11">
        <v>22</v>
      </c>
      <c r="G12" s="11">
        <v>281</v>
      </c>
      <c r="H12" s="11">
        <v>368</v>
      </c>
      <c r="I12" s="11">
        <v>522</v>
      </c>
      <c r="J12" s="11">
        <v>860</v>
      </c>
      <c r="K12" s="11">
        <v>1081</v>
      </c>
      <c r="L12" s="11">
        <v>1193</v>
      </c>
      <c r="M12" s="11">
        <v>1155</v>
      </c>
      <c r="N12" s="11">
        <v>662</v>
      </c>
      <c r="O12" s="11">
        <v>146</v>
      </c>
      <c r="P12" s="11">
        <v>614</v>
      </c>
      <c r="Q12" s="11">
        <v>618</v>
      </c>
      <c r="R12" s="11">
        <v>994</v>
      </c>
      <c r="S12" s="11">
        <v>752</v>
      </c>
      <c r="T12" s="11">
        <v>318</v>
      </c>
      <c r="U12" s="11">
        <v>4</v>
      </c>
      <c r="V12" s="11">
        <v>203</v>
      </c>
      <c r="W12" s="11">
        <v>61</v>
      </c>
      <c r="X12" s="11"/>
      <c r="Y12" s="11">
        <v>4</v>
      </c>
      <c r="Z12" s="12">
        <v>9858</v>
      </c>
    </row>
    <row r="13" spans="1:26" ht="15">
      <c r="A13" s="22"/>
      <c r="B13" s="24" t="s">
        <v>29</v>
      </c>
      <c r="C13" s="24" t="s">
        <v>27</v>
      </c>
      <c r="D13" s="24" t="s">
        <v>30</v>
      </c>
      <c r="E13" s="10"/>
      <c r="F13" s="11"/>
      <c r="G13" s="11">
        <v>90</v>
      </c>
      <c r="H13" s="11">
        <v>144</v>
      </c>
      <c r="I13" s="11">
        <v>104</v>
      </c>
      <c r="J13" s="11">
        <v>284</v>
      </c>
      <c r="K13" s="11">
        <v>156</v>
      </c>
      <c r="L13" s="11">
        <v>264</v>
      </c>
      <c r="M13" s="11">
        <v>176</v>
      </c>
      <c r="N13" s="11">
        <v>88</v>
      </c>
      <c r="O13" s="11">
        <v>108</v>
      </c>
      <c r="P13" s="11">
        <v>96</v>
      </c>
      <c r="Q13" s="11">
        <v>36</v>
      </c>
      <c r="R13" s="11">
        <v>61</v>
      </c>
      <c r="S13" s="11">
        <v>57</v>
      </c>
      <c r="T13" s="11">
        <v>37</v>
      </c>
      <c r="U13" s="11">
        <v>17</v>
      </c>
      <c r="V13" s="11">
        <v>35</v>
      </c>
      <c r="W13" s="11"/>
      <c r="X13" s="11"/>
      <c r="Y13" s="11"/>
      <c r="Z13" s="12">
        <v>1753</v>
      </c>
    </row>
    <row r="14" spans="1:26" ht="15.75" thickBot="1">
      <c r="A14" s="22"/>
      <c r="B14" s="24" t="s">
        <v>29</v>
      </c>
      <c r="C14" s="24" t="s">
        <v>27</v>
      </c>
      <c r="D14" s="24" t="s">
        <v>30</v>
      </c>
      <c r="E14" s="13" t="s">
        <v>21</v>
      </c>
      <c r="F14" s="14">
        <f>SUM(F10:F13)</f>
        <v>22</v>
      </c>
      <c r="G14" s="14">
        <f t="shared" ref="G14:Z14" si="1">SUM(G10:G13)</f>
        <v>2004</v>
      </c>
      <c r="H14" s="14">
        <f t="shared" si="1"/>
        <v>2945</v>
      </c>
      <c r="I14" s="14">
        <f t="shared" si="1"/>
        <v>1512</v>
      </c>
      <c r="J14" s="14">
        <f t="shared" si="1"/>
        <v>5973</v>
      </c>
      <c r="K14" s="14">
        <f t="shared" si="1"/>
        <v>2407</v>
      </c>
      <c r="L14" s="14">
        <f t="shared" si="1"/>
        <v>6328</v>
      </c>
      <c r="M14" s="14">
        <f t="shared" si="1"/>
        <v>6117</v>
      </c>
      <c r="N14" s="14">
        <f t="shared" si="1"/>
        <v>1764</v>
      </c>
      <c r="O14" s="14">
        <f t="shared" si="1"/>
        <v>3679</v>
      </c>
      <c r="P14" s="14">
        <f t="shared" si="1"/>
        <v>3625</v>
      </c>
      <c r="Q14" s="14">
        <f t="shared" si="1"/>
        <v>1895</v>
      </c>
      <c r="R14" s="14">
        <f t="shared" si="1"/>
        <v>4027</v>
      </c>
      <c r="S14" s="14">
        <f t="shared" si="1"/>
        <v>3516</v>
      </c>
      <c r="T14" s="14">
        <f t="shared" si="1"/>
        <v>1397</v>
      </c>
      <c r="U14" s="14">
        <f t="shared" si="1"/>
        <v>1461</v>
      </c>
      <c r="V14" s="14">
        <f t="shared" si="1"/>
        <v>1126</v>
      </c>
      <c r="W14" s="14">
        <f t="shared" si="1"/>
        <v>461</v>
      </c>
      <c r="X14" s="14">
        <f t="shared" si="1"/>
        <v>0</v>
      </c>
      <c r="Y14" s="14">
        <f t="shared" si="1"/>
        <v>80</v>
      </c>
      <c r="Z14" s="15">
        <f t="shared" si="1"/>
        <v>50339</v>
      </c>
    </row>
    <row r="15" spans="1:26" ht="15.75" thickTop="1">
      <c r="B15" s="1"/>
      <c r="C15" s="1"/>
      <c r="D15" s="1"/>
      <c r="E15" s="19" t="s">
        <v>47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">
      <c r="B16" s="1"/>
      <c r="C16" s="1"/>
      <c r="D16" s="1"/>
      <c r="E16" s="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>
      <c r="A17" s="21" t="str">
        <f>"pic"&amp;B17</f>
        <v>pic398846 04</v>
      </c>
      <c r="B17" s="24" t="s">
        <v>31</v>
      </c>
      <c r="C17" s="24" t="s">
        <v>27</v>
      </c>
      <c r="D17" s="24" t="s">
        <v>32</v>
      </c>
      <c r="E17" s="7"/>
      <c r="F17" s="16">
        <v>0</v>
      </c>
      <c r="G17" s="16">
        <v>2439</v>
      </c>
      <c r="H17" s="16">
        <v>3026</v>
      </c>
      <c r="I17" s="16">
        <v>577</v>
      </c>
      <c r="J17" s="16">
        <v>4647</v>
      </c>
      <c r="K17" s="16">
        <v>617</v>
      </c>
      <c r="L17" s="16">
        <v>3620</v>
      </c>
      <c r="M17" s="16">
        <v>2604</v>
      </c>
      <c r="N17" s="16">
        <v>50</v>
      </c>
      <c r="O17" s="16">
        <v>1599</v>
      </c>
      <c r="P17" s="16">
        <v>712</v>
      </c>
      <c r="Q17" s="16">
        <v>74</v>
      </c>
      <c r="R17" s="16">
        <v>505</v>
      </c>
      <c r="S17" s="16">
        <v>102</v>
      </c>
      <c r="T17" s="16">
        <v>0</v>
      </c>
      <c r="U17" s="16">
        <v>0</v>
      </c>
      <c r="V17" s="16">
        <v>0</v>
      </c>
      <c r="W17" s="16">
        <v>0</v>
      </c>
      <c r="X17" s="16"/>
      <c r="Y17" s="16">
        <v>0</v>
      </c>
      <c r="Z17" s="17">
        <v>20572</v>
      </c>
    </row>
    <row r="18" spans="1:26" ht="15">
      <c r="A18" s="22"/>
      <c r="B18" s="24" t="s">
        <v>31</v>
      </c>
      <c r="C18" s="24" t="s">
        <v>27</v>
      </c>
      <c r="D18" s="24" t="s">
        <v>32</v>
      </c>
      <c r="E18" s="10"/>
      <c r="F18" s="11"/>
      <c r="G18" s="11">
        <v>931</v>
      </c>
      <c r="H18" s="11">
        <v>1413</v>
      </c>
      <c r="I18" s="11">
        <v>1410</v>
      </c>
      <c r="J18" s="11">
        <v>2284</v>
      </c>
      <c r="K18" s="11">
        <v>1667</v>
      </c>
      <c r="L18" s="11">
        <v>2526</v>
      </c>
      <c r="M18" s="11">
        <v>2272</v>
      </c>
      <c r="N18" s="11">
        <v>1211</v>
      </c>
      <c r="O18" s="11">
        <v>871</v>
      </c>
      <c r="P18" s="11">
        <v>626</v>
      </c>
      <c r="Q18" s="11">
        <v>458</v>
      </c>
      <c r="R18" s="11">
        <v>513</v>
      </c>
      <c r="S18" s="11">
        <v>364</v>
      </c>
      <c r="T18" s="11">
        <v>361</v>
      </c>
      <c r="U18" s="11">
        <v>261</v>
      </c>
      <c r="V18" s="11">
        <v>147</v>
      </c>
      <c r="W18" s="11">
        <v>56</v>
      </c>
      <c r="X18" s="11"/>
      <c r="Y18" s="11">
        <v>42</v>
      </c>
      <c r="Z18" s="12">
        <v>17413</v>
      </c>
    </row>
    <row r="19" spans="1:26" ht="15">
      <c r="A19" s="22"/>
      <c r="B19" s="24" t="s">
        <v>31</v>
      </c>
      <c r="C19" s="24" t="s">
        <v>27</v>
      </c>
      <c r="D19" s="24" t="s">
        <v>32</v>
      </c>
      <c r="E19" s="10"/>
      <c r="F19" s="11">
        <v>5</v>
      </c>
      <c r="G19" s="11">
        <v>155</v>
      </c>
      <c r="H19" s="11">
        <v>286</v>
      </c>
      <c r="I19" s="11">
        <v>297</v>
      </c>
      <c r="J19" s="11">
        <v>648</v>
      </c>
      <c r="K19" s="11">
        <v>673</v>
      </c>
      <c r="L19" s="11">
        <v>875</v>
      </c>
      <c r="M19" s="11">
        <v>774</v>
      </c>
      <c r="N19" s="11">
        <v>353</v>
      </c>
      <c r="O19" s="11"/>
      <c r="P19" s="11">
        <v>1</v>
      </c>
      <c r="Q19" s="11"/>
      <c r="R19" s="11"/>
      <c r="S19" s="11">
        <v>3</v>
      </c>
      <c r="T19" s="11">
        <v>3</v>
      </c>
      <c r="U19" s="11"/>
      <c r="V19" s="11"/>
      <c r="W19" s="11"/>
      <c r="X19" s="11"/>
      <c r="Y19" s="11"/>
      <c r="Z19" s="12">
        <v>4073</v>
      </c>
    </row>
    <row r="20" spans="1:26" ht="15.75" thickBot="1">
      <c r="A20" s="22"/>
      <c r="B20" s="24" t="s">
        <v>31</v>
      </c>
      <c r="C20" s="24" t="s">
        <v>27</v>
      </c>
      <c r="D20" s="24" t="s">
        <v>32</v>
      </c>
      <c r="E20" s="13" t="s">
        <v>21</v>
      </c>
      <c r="F20" s="14">
        <f>SUM(F16:F19)</f>
        <v>5</v>
      </c>
      <c r="G20" s="14">
        <f t="shared" ref="G20:Z20" si="2">SUM(G16:G19)</f>
        <v>3525</v>
      </c>
      <c r="H20" s="14">
        <f t="shared" si="2"/>
        <v>4725</v>
      </c>
      <c r="I20" s="14">
        <f t="shared" si="2"/>
        <v>2284</v>
      </c>
      <c r="J20" s="14">
        <f t="shared" si="2"/>
        <v>7579</v>
      </c>
      <c r="K20" s="14">
        <f t="shared" si="2"/>
        <v>2957</v>
      </c>
      <c r="L20" s="14">
        <f t="shared" si="2"/>
        <v>7021</v>
      </c>
      <c r="M20" s="14">
        <f t="shared" si="2"/>
        <v>5650</v>
      </c>
      <c r="N20" s="14">
        <f t="shared" si="2"/>
        <v>1614</v>
      </c>
      <c r="O20" s="14">
        <f t="shared" si="2"/>
        <v>2470</v>
      </c>
      <c r="P20" s="14">
        <f t="shared" si="2"/>
        <v>1339</v>
      </c>
      <c r="Q20" s="14">
        <f t="shared" si="2"/>
        <v>532</v>
      </c>
      <c r="R20" s="14">
        <f t="shared" si="2"/>
        <v>1018</v>
      </c>
      <c r="S20" s="14">
        <f t="shared" si="2"/>
        <v>469</v>
      </c>
      <c r="T20" s="14">
        <f t="shared" si="2"/>
        <v>364</v>
      </c>
      <c r="U20" s="14">
        <f t="shared" si="2"/>
        <v>261</v>
      </c>
      <c r="V20" s="14">
        <f t="shared" si="2"/>
        <v>147</v>
      </c>
      <c r="W20" s="14">
        <f t="shared" si="2"/>
        <v>56</v>
      </c>
      <c r="X20" s="14">
        <f t="shared" si="2"/>
        <v>0</v>
      </c>
      <c r="Y20" s="14">
        <f t="shared" si="2"/>
        <v>42</v>
      </c>
      <c r="Z20" s="15">
        <f t="shared" si="2"/>
        <v>42058</v>
      </c>
    </row>
    <row r="21" spans="1:26" ht="15.75" thickTop="1">
      <c r="B21" s="1"/>
      <c r="C21" s="1"/>
      <c r="D21" s="1"/>
      <c r="E21" s="19" t="s">
        <v>47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">
      <c r="A22" s="21" t="str">
        <f>"pic"&amp;B22</f>
        <v>pic398846 31</v>
      </c>
      <c r="B22" s="24" t="s">
        <v>33</v>
      </c>
      <c r="C22" s="24" t="s">
        <v>27</v>
      </c>
      <c r="D22" s="24" t="s">
        <v>34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spans="1:26" ht="15">
      <c r="A23" s="22"/>
      <c r="B23" s="24" t="s">
        <v>33</v>
      </c>
      <c r="C23" s="24" t="s">
        <v>27</v>
      </c>
      <c r="D23" s="24" t="s">
        <v>34</v>
      </c>
      <c r="E23" s="7"/>
      <c r="F23" s="16">
        <v>0</v>
      </c>
      <c r="G23" s="16">
        <v>307</v>
      </c>
      <c r="H23" s="16">
        <v>399</v>
      </c>
      <c r="I23" s="16">
        <v>166</v>
      </c>
      <c r="J23" s="16">
        <v>805</v>
      </c>
      <c r="K23" s="16">
        <v>152</v>
      </c>
      <c r="L23" s="16">
        <v>682</v>
      </c>
      <c r="M23" s="16">
        <v>801</v>
      </c>
      <c r="N23" s="16">
        <v>0</v>
      </c>
      <c r="O23" s="16">
        <v>905</v>
      </c>
      <c r="P23" s="16">
        <v>427</v>
      </c>
      <c r="Q23" s="16">
        <v>449</v>
      </c>
      <c r="R23" s="16">
        <v>1359</v>
      </c>
      <c r="S23" s="16">
        <v>384</v>
      </c>
      <c r="T23" s="16">
        <v>0</v>
      </c>
      <c r="U23" s="16">
        <v>0</v>
      </c>
      <c r="V23" s="16">
        <v>36</v>
      </c>
      <c r="W23" s="16">
        <v>154</v>
      </c>
      <c r="X23" s="16"/>
      <c r="Y23" s="16">
        <v>0</v>
      </c>
      <c r="Z23" s="17">
        <v>7026</v>
      </c>
    </row>
    <row r="24" spans="1:26" ht="15">
      <c r="A24" s="22"/>
      <c r="B24" s="24" t="s">
        <v>33</v>
      </c>
      <c r="C24" s="24" t="s">
        <v>27</v>
      </c>
      <c r="D24" s="24" t="s">
        <v>34</v>
      </c>
      <c r="E24" s="10"/>
      <c r="F24" s="11"/>
      <c r="G24" s="11">
        <v>332</v>
      </c>
      <c r="H24" s="11">
        <v>485</v>
      </c>
      <c r="I24" s="11">
        <v>480</v>
      </c>
      <c r="J24" s="11">
        <v>621</v>
      </c>
      <c r="K24" s="11">
        <v>476</v>
      </c>
      <c r="L24" s="11">
        <v>636</v>
      </c>
      <c r="M24" s="11">
        <v>652</v>
      </c>
      <c r="N24" s="11">
        <v>321</v>
      </c>
      <c r="O24" s="11"/>
      <c r="P24" s="11">
        <v>1</v>
      </c>
      <c r="Q24" s="11"/>
      <c r="R24" s="11"/>
      <c r="S24" s="11">
        <v>1</v>
      </c>
      <c r="T24" s="11"/>
      <c r="U24" s="11">
        <v>1</v>
      </c>
      <c r="V24" s="11"/>
      <c r="W24" s="11"/>
      <c r="X24" s="11"/>
      <c r="Y24" s="11"/>
      <c r="Z24" s="12">
        <v>4006</v>
      </c>
    </row>
    <row r="25" spans="1:26" ht="15.75" thickBot="1">
      <c r="A25" s="22"/>
      <c r="B25" s="24" t="s">
        <v>33</v>
      </c>
      <c r="C25" s="24" t="s">
        <v>27</v>
      </c>
      <c r="D25" s="24" t="s">
        <v>34</v>
      </c>
      <c r="E25" s="13" t="s">
        <v>21</v>
      </c>
      <c r="F25" s="14">
        <f>SUM(F23:F24)</f>
        <v>0</v>
      </c>
      <c r="G25" s="14">
        <f t="shared" ref="G25:Z25" si="3">SUM(G23:G24)</f>
        <v>639</v>
      </c>
      <c r="H25" s="14">
        <f t="shared" si="3"/>
        <v>884</v>
      </c>
      <c r="I25" s="14">
        <f t="shared" si="3"/>
        <v>646</v>
      </c>
      <c r="J25" s="14">
        <f t="shared" si="3"/>
        <v>1426</v>
      </c>
      <c r="K25" s="14">
        <f t="shared" si="3"/>
        <v>628</v>
      </c>
      <c r="L25" s="14">
        <f t="shared" si="3"/>
        <v>1318</v>
      </c>
      <c r="M25" s="14">
        <f t="shared" si="3"/>
        <v>1453</v>
      </c>
      <c r="N25" s="14">
        <f t="shared" si="3"/>
        <v>321</v>
      </c>
      <c r="O25" s="14">
        <f t="shared" si="3"/>
        <v>905</v>
      </c>
      <c r="P25" s="14">
        <f t="shared" si="3"/>
        <v>428</v>
      </c>
      <c r="Q25" s="14">
        <f t="shared" si="3"/>
        <v>449</v>
      </c>
      <c r="R25" s="14">
        <f t="shared" si="3"/>
        <v>1359</v>
      </c>
      <c r="S25" s="14">
        <f t="shared" si="3"/>
        <v>385</v>
      </c>
      <c r="T25" s="14">
        <f t="shared" si="3"/>
        <v>0</v>
      </c>
      <c r="U25" s="14">
        <f t="shared" si="3"/>
        <v>1</v>
      </c>
      <c r="V25" s="14">
        <f t="shared" si="3"/>
        <v>36</v>
      </c>
      <c r="W25" s="14">
        <f t="shared" si="3"/>
        <v>154</v>
      </c>
      <c r="X25" s="14">
        <f t="shared" si="3"/>
        <v>0</v>
      </c>
      <c r="Y25" s="14">
        <f t="shared" si="3"/>
        <v>0</v>
      </c>
      <c r="Z25" s="15">
        <f t="shared" si="3"/>
        <v>11032</v>
      </c>
    </row>
    <row r="26" spans="1:26" ht="15.75" thickTop="1">
      <c r="B26" s="1"/>
      <c r="C26" s="1"/>
      <c r="D26" s="1"/>
      <c r="E26" s="19" t="s">
        <v>47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">
      <c r="B27" s="1"/>
      <c r="C27" s="1"/>
      <c r="D27" s="1"/>
      <c r="E27" s="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">
      <c r="A28" s="21" t="str">
        <f>"pic"&amp;B28</f>
        <v>pic398846 18</v>
      </c>
      <c r="B28" s="24" t="s">
        <v>35</v>
      </c>
      <c r="C28" s="24" t="s">
        <v>27</v>
      </c>
      <c r="D28" s="24" t="s">
        <v>36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spans="1:26" ht="15">
      <c r="A29" s="22"/>
      <c r="B29" s="24" t="s">
        <v>35</v>
      </c>
      <c r="C29" s="24" t="s">
        <v>27</v>
      </c>
      <c r="D29" s="24" t="s">
        <v>36</v>
      </c>
      <c r="E29" s="7"/>
      <c r="F29" s="16">
        <v>0</v>
      </c>
      <c r="G29" s="16">
        <v>413</v>
      </c>
      <c r="H29" s="16">
        <v>563</v>
      </c>
      <c r="I29" s="16">
        <v>107</v>
      </c>
      <c r="J29" s="16">
        <v>993</v>
      </c>
      <c r="K29" s="16">
        <v>99</v>
      </c>
      <c r="L29" s="16">
        <v>752</v>
      </c>
      <c r="M29" s="16">
        <v>640</v>
      </c>
      <c r="N29" s="16">
        <v>0</v>
      </c>
      <c r="O29" s="16">
        <v>496</v>
      </c>
      <c r="P29" s="16">
        <v>467</v>
      </c>
      <c r="Q29" s="16">
        <v>127</v>
      </c>
      <c r="R29" s="16">
        <v>508</v>
      </c>
      <c r="S29" s="16">
        <v>344</v>
      </c>
      <c r="T29" s="16">
        <v>9</v>
      </c>
      <c r="U29" s="16">
        <v>106</v>
      </c>
      <c r="V29" s="16">
        <v>95</v>
      </c>
      <c r="W29" s="16">
        <v>55</v>
      </c>
      <c r="X29" s="16"/>
      <c r="Y29" s="16">
        <v>1</v>
      </c>
      <c r="Z29" s="17">
        <v>5775</v>
      </c>
    </row>
    <row r="30" spans="1:26" ht="15">
      <c r="A30" s="22"/>
      <c r="B30" s="24" t="s">
        <v>35</v>
      </c>
      <c r="C30" s="24" t="s">
        <v>27</v>
      </c>
      <c r="D30" s="24" t="s">
        <v>36</v>
      </c>
      <c r="E30" s="10"/>
      <c r="F30" s="11"/>
      <c r="G30" s="11">
        <v>84</v>
      </c>
      <c r="H30" s="11">
        <v>103</v>
      </c>
      <c r="I30" s="11">
        <v>131</v>
      </c>
      <c r="J30" s="11">
        <v>194</v>
      </c>
      <c r="K30" s="11">
        <v>146</v>
      </c>
      <c r="L30" s="11">
        <v>236</v>
      </c>
      <c r="M30" s="11">
        <v>194</v>
      </c>
      <c r="N30" s="11">
        <v>119</v>
      </c>
      <c r="O30" s="11">
        <v>318</v>
      </c>
      <c r="P30" s="11">
        <v>458</v>
      </c>
      <c r="Q30" s="11">
        <v>294</v>
      </c>
      <c r="R30" s="11">
        <v>463</v>
      </c>
      <c r="S30" s="11">
        <v>478</v>
      </c>
      <c r="T30" s="11">
        <v>269</v>
      </c>
      <c r="U30" s="11">
        <v>400</v>
      </c>
      <c r="V30" s="11">
        <v>222</v>
      </c>
      <c r="W30" s="11">
        <v>30</v>
      </c>
      <c r="X30" s="11"/>
      <c r="Y30" s="11">
        <v>8</v>
      </c>
      <c r="Z30" s="12">
        <v>4147</v>
      </c>
    </row>
    <row r="31" spans="1:26" ht="15">
      <c r="A31" s="22"/>
      <c r="B31" s="24" t="s">
        <v>35</v>
      </c>
      <c r="C31" s="24" t="s">
        <v>27</v>
      </c>
      <c r="D31" s="24" t="s">
        <v>36</v>
      </c>
      <c r="E31" s="10"/>
      <c r="F31" s="11"/>
      <c r="G31" s="11">
        <v>47</v>
      </c>
      <c r="H31" s="11">
        <v>92</v>
      </c>
      <c r="I31" s="11">
        <v>94</v>
      </c>
      <c r="J31" s="11">
        <v>187</v>
      </c>
      <c r="K31" s="11">
        <v>183</v>
      </c>
      <c r="L31" s="11">
        <v>235</v>
      </c>
      <c r="M31" s="11">
        <v>191</v>
      </c>
      <c r="N31" s="11">
        <v>96</v>
      </c>
      <c r="O31" s="11">
        <v>60</v>
      </c>
      <c r="P31" s="11">
        <v>121</v>
      </c>
      <c r="Q31" s="11">
        <v>129</v>
      </c>
      <c r="R31" s="11">
        <v>194</v>
      </c>
      <c r="S31" s="11">
        <v>163</v>
      </c>
      <c r="T31" s="11">
        <v>65</v>
      </c>
      <c r="U31" s="11"/>
      <c r="V31" s="11">
        <v>34</v>
      </c>
      <c r="W31" s="11">
        <v>1</v>
      </c>
      <c r="X31" s="11"/>
      <c r="Y31" s="11"/>
      <c r="Z31" s="12">
        <v>1892</v>
      </c>
    </row>
    <row r="32" spans="1:26" ht="15.75" thickBot="1">
      <c r="A32" s="22"/>
      <c r="B32" s="24" t="s">
        <v>35</v>
      </c>
      <c r="C32" s="24" t="s">
        <v>27</v>
      </c>
      <c r="D32" s="24" t="s">
        <v>36</v>
      </c>
      <c r="E32" s="13" t="s">
        <v>21</v>
      </c>
      <c r="F32" s="14">
        <f>SUM(F29:F31)</f>
        <v>0</v>
      </c>
      <c r="G32" s="14">
        <f t="shared" ref="G32:Z32" si="4">SUM(G29:G31)</f>
        <v>544</v>
      </c>
      <c r="H32" s="14">
        <f t="shared" si="4"/>
        <v>758</v>
      </c>
      <c r="I32" s="14">
        <f t="shared" si="4"/>
        <v>332</v>
      </c>
      <c r="J32" s="14">
        <f t="shared" si="4"/>
        <v>1374</v>
      </c>
      <c r="K32" s="14">
        <f t="shared" si="4"/>
        <v>428</v>
      </c>
      <c r="L32" s="14">
        <f t="shared" si="4"/>
        <v>1223</v>
      </c>
      <c r="M32" s="14">
        <f t="shared" si="4"/>
        <v>1025</v>
      </c>
      <c r="N32" s="14">
        <f t="shared" si="4"/>
        <v>215</v>
      </c>
      <c r="O32" s="14">
        <f t="shared" si="4"/>
        <v>874</v>
      </c>
      <c r="P32" s="14">
        <f t="shared" si="4"/>
        <v>1046</v>
      </c>
      <c r="Q32" s="14">
        <f t="shared" si="4"/>
        <v>550</v>
      </c>
      <c r="R32" s="14">
        <f t="shared" si="4"/>
        <v>1165</v>
      </c>
      <c r="S32" s="14">
        <f t="shared" si="4"/>
        <v>985</v>
      </c>
      <c r="T32" s="14">
        <f t="shared" si="4"/>
        <v>343</v>
      </c>
      <c r="U32" s="14">
        <f t="shared" si="4"/>
        <v>506</v>
      </c>
      <c r="V32" s="14">
        <f t="shared" si="4"/>
        <v>351</v>
      </c>
      <c r="W32" s="14">
        <f t="shared" si="4"/>
        <v>86</v>
      </c>
      <c r="X32" s="14">
        <f t="shared" si="4"/>
        <v>0</v>
      </c>
      <c r="Y32" s="14">
        <f t="shared" si="4"/>
        <v>9</v>
      </c>
      <c r="Z32" s="15">
        <f t="shared" si="4"/>
        <v>11814</v>
      </c>
    </row>
    <row r="33" spans="1:26" ht="15.75" thickTop="1">
      <c r="B33" s="1"/>
      <c r="C33" s="1"/>
      <c r="D33" s="1"/>
      <c r="E33" s="19" t="s">
        <v>47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">
      <c r="B34" s="1"/>
      <c r="C34" s="1"/>
      <c r="D34" s="1"/>
      <c r="E34" s="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">
      <c r="A35" s="21" t="str">
        <f>"pic"&amp;B35</f>
        <v>pic398846 12</v>
      </c>
      <c r="B35" s="24" t="s">
        <v>37</v>
      </c>
      <c r="C35" s="24" t="s">
        <v>27</v>
      </c>
      <c r="D35" s="24" t="s">
        <v>38</v>
      </c>
      <c r="E35" s="7"/>
      <c r="F35" s="16">
        <v>0</v>
      </c>
      <c r="G35" s="16">
        <v>707</v>
      </c>
      <c r="H35" s="16">
        <v>996</v>
      </c>
      <c r="I35" s="16">
        <v>214</v>
      </c>
      <c r="J35" s="16">
        <v>1691</v>
      </c>
      <c r="K35" s="16">
        <v>209</v>
      </c>
      <c r="L35" s="16">
        <v>1314</v>
      </c>
      <c r="M35" s="16">
        <v>1105</v>
      </c>
      <c r="N35" s="16">
        <v>48</v>
      </c>
      <c r="O35" s="16">
        <v>902</v>
      </c>
      <c r="P35" s="16">
        <v>788</v>
      </c>
      <c r="Q35" s="16">
        <v>186</v>
      </c>
      <c r="R35" s="16">
        <v>788</v>
      </c>
      <c r="S35" s="16">
        <v>578</v>
      </c>
      <c r="T35" s="16">
        <v>49</v>
      </c>
      <c r="U35" s="16">
        <v>183</v>
      </c>
      <c r="V35" s="16">
        <v>188</v>
      </c>
      <c r="W35" s="16">
        <v>98</v>
      </c>
      <c r="X35" s="16"/>
      <c r="Y35" s="16">
        <v>0</v>
      </c>
      <c r="Z35" s="17">
        <v>10044</v>
      </c>
    </row>
    <row r="36" spans="1:26" ht="15">
      <c r="A36" s="22"/>
      <c r="B36" s="24" t="s">
        <v>37</v>
      </c>
      <c r="C36" s="24" t="s">
        <v>27</v>
      </c>
      <c r="D36" s="24" t="s">
        <v>38</v>
      </c>
      <c r="E36" s="10"/>
      <c r="F36" s="11"/>
      <c r="G36" s="11">
        <v>80</v>
      </c>
      <c r="H36" s="11">
        <v>79</v>
      </c>
      <c r="I36" s="11">
        <v>79</v>
      </c>
      <c r="J36" s="11">
        <v>179</v>
      </c>
      <c r="K36" s="11">
        <v>159</v>
      </c>
      <c r="L36" s="11">
        <v>165</v>
      </c>
      <c r="M36" s="11">
        <v>171</v>
      </c>
      <c r="N36" s="11">
        <v>79</v>
      </c>
      <c r="O36" s="11">
        <v>127</v>
      </c>
      <c r="P36" s="11">
        <v>204</v>
      </c>
      <c r="Q36" s="11">
        <v>114</v>
      </c>
      <c r="R36" s="11">
        <v>204</v>
      </c>
      <c r="S36" s="11">
        <v>204</v>
      </c>
      <c r="T36" s="11">
        <v>114</v>
      </c>
      <c r="U36" s="11">
        <v>191</v>
      </c>
      <c r="V36" s="11">
        <v>102</v>
      </c>
      <c r="W36" s="11">
        <v>13</v>
      </c>
      <c r="X36" s="11"/>
      <c r="Y36" s="11">
        <v>13</v>
      </c>
      <c r="Z36" s="12">
        <v>2277</v>
      </c>
    </row>
    <row r="37" spans="1:26" ht="15">
      <c r="A37" s="22"/>
      <c r="B37" s="24" t="s">
        <v>37</v>
      </c>
      <c r="C37" s="24" t="s">
        <v>27</v>
      </c>
      <c r="D37" s="24" t="s">
        <v>38</v>
      </c>
      <c r="E37" s="10"/>
      <c r="F37" s="11"/>
      <c r="G37" s="11">
        <v>20</v>
      </c>
      <c r="H37" s="11">
        <v>39</v>
      </c>
      <c r="I37" s="11">
        <v>10</v>
      </c>
      <c r="J37" s="11">
        <v>65</v>
      </c>
      <c r="K37" s="11">
        <v>65</v>
      </c>
      <c r="L37" s="11">
        <v>117</v>
      </c>
      <c r="M37" s="11">
        <v>94</v>
      </c>
      <c r="N37" s="11">
        <v>42</v>
      </c>
      <c r="O37" s="11">
        <v>25</v>
      </c>
      <c r="P37" s="11">
        <v>84</v>
      </c>
      <c r="Q37" s="11">
        <v>97</v>
      </c>
      <c r="R37" s="11">
        <v>144</v>
      </c>
      <c r="S37" s="11">
        <v>122</v>
      </c>
      <c r="T37" s="11">
        <v>48</v>
      </c>
      <c r="U37" s="11"/>
      <c r="V37" s="11">
        <v>24</v>
      </c>
      <c r="W37" s="11"/>
      <c r="X37" s="11"/>
      <c r="Y37" s="11"/>
      <c r="Z37" s="12">
        <v>996</v>
      </c>
    </row>
    <row r="38" spans="1:26" ht="15.75" thickBot="1">
      <c r="A38" s="22"/>
      <c r="B38" s="24" t="s">
        <v>37</v>
      </c>
      <c r="C38" s="24" t="s">
        <v>27</v>
      </c>
      <c r="D38" s="24" t="s">
        <v>38</v>
      </c>
      <c r="E38" s="13" t="s">
        <v>21</v>
      </c>
      <c r="F38" s="14">
        <f>SUM(F35:F37)</f>
        <v>0</v>
      </c>
      <c r="G38" s="14">
        <f t="shared" ref="G38:Z38" si="5">SUM(G35:G37)</f>
        <v>807</v>
      </c>
      <c r="H38" s="14">
        <f t="shared" si="5"/>
        <v>1114</v>
      </c>
      <c r="I38" s="14">
        <f t="shared" si="5"/>
        <v>303</v>
      </c>
      <c r="J38" s="14">
        <f t="shared" si="5"/>
        <v>1935</v>
      </c>
      <c r="K38" s="14">
        <f t="shared" si="5"/>
        <v>433</v>
      </c>
      <c r="L38" s="14">
        <f t="shared" si="5"/>
        <v>1596</v>
      </c>
      <c r="M38" s="14">
        <f t="shared" si="5"/>
        <v>1370</v>
      </c>
      <c r="N38" s="14">
        <f t="shared" si="5"/>
        <v>169</v>
      </c>
      <c r="O38" s="14">
        <f t="shared" si="5"/>
        <v>1054</v>
      </c>
      <c r="P38" s="14">
        <f t="shared" si="5"/>
        <v>1076</v>
      </c>
      <c r="Q38" s="14">
        <f t="shared" si="5"/>
        <v>397</v>
      </c>
      <c r="R38" s="14">
        <f t="shared" si="5"/>
        <v>1136</v>
      </c>
      <c r="S38" s="14">
        <f t="shared" si="5"/>
        <v>904</v>
      </c>
      <c r="T38" s="14">
        <f t="shared" si="5"/>
        <v>211</v>
      </c>
      <c r="U38" s="14">
        <f t="shared" si="5"/>
        <v>374</v>
      </c>
      <c r="V38" s="14">
        <f t="shared" si="5"/>
        <v>314</v>
      </c>
      <c r="W38" s="14">
        <f t="shared" si="5"/>
        <v>111</v>
      </c>
      <c r="X38" s="14">
        <f t="shared" si="5"/>
        <v>0</v>
      </c>
      <c r="Y38" s="14">
        <f t="shared" si="5"/>
        <v>13</v>
      </c>
      <c r="Z38" s="15">
        <f t="shared" si="5"/>
        <v>13317</v>
      </c>
    </row>
    <row r="39" spans="1:26" ht="15.75" thickTop="1">
      <c r="A39" s="22"/>
      <c r="B39" s="1"/>
      <c r="C39" s="1"/>
      <c r="D39" s="1"/>
      <c r="E39" s="19" t="s">
        <v>47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">
      <c r="B40" s="1"/>
      <c r="C40" s="1"/>
      <c r="D40" s="1"/>
      <c r="E40" s="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>
      <c r="A41" s="21" t="str">
        <f>"pic"&amp;B41</f>
        <v>pic398846 43</v>
      </c>
      <c r="B41" s="24" t="s">
        <v>39</v>
      </c>
      <c r="C41" s="24" t="s">
        <v>27</v>
      </c>
      <c r="D41" s="24" t="s">
        <v>40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6" ht="15">
      <c r="A42" s="22"/>
      <c r="B42" s="24" t="s">
        <v>39</v>
      </c>
      <c r="C42" s="24" t="s">
        <v>27</v>
      </c>
      <c r="D42" s="24" t="s">
        <v>40</v>
      </c>
      <c r="E42" s="7"/>
      <c r="F42" s="16"/>
      <c r="G42" s="16">
        <v>223</v>
      </c>
      <c r="H42" s="16">
        <v>314</v>
      </c>
      <c r="I42" s="16">
        <v>353</v>
      </c>
      <c r="J42" s="16">
        <v>480</v>
      </c>
      <c r="K42" s="16">
        <v>367</v>
      </c>
      <c r="L42" s="16">
        <v>510</v>
      </c>
      <c r="M42" s="16">
        <v>478</v>
      </c>
      <c r="N42" s="16">
        <v>262</v>
      </c>
      <c r="O42" s="16">
        <v>58</v>
      </c>
      <c r="P42" s="16">
        <v>30</v>
      </c>
      <c r="Q42" s="16">
        <v>30</v>
      </c>
      <c r="R42" s="16">
        <v>30</v>
      </c>
      <c r="S42" s="16">
        <v>22</v>
      </c>
      <c r="T42" s="16">
        <v>20</v>
      </c>
      <c r="U42" s="16">
        <v>18</v>
      </c>
      <c r="V42" s="16">
        <v>11</v>
      </c>
      <c r="W42" s="16">
        <v>8</v>
      </c>
      <c r="X42" s="16"/>
      <c r="Y42" s="16">
        <v>8</v>
      </c>
      <c r="Z42" s="17">
        <v>3222</v>
      </c>
    </row>
    <row r="43" spans="1:26" ht="15">
      <c r="A43" s="22"/>
      <c r="B43" s="24" t="s">
        <v>39</v>
      </c>
      <c r="C43" s="24" t="s">
        <v>27</v>
      </c>
      <c r="D43" s="24" t="s">
        <v>40</v>
      </c>
      <c r="E43" s="10"/>
      <c r="F43" s="11"/>
      <c r="G43" s="11">
        <v>107</v>
      </c>
      <c r="H43" s="11">
        <v>206</v>
      </c>
      <c r="I43" s="11">
        <v>212</v>
      </c>
      <c r="J43" s="11">
        <v>418</v>
      </c>
      <c r="K43" s="11">
        <v>418</v>
      </c>
      <c r="L43" s="11">
        <v>512</v>
      </c>
      <c r="M43" s="11">
        <v>410</v>
      </c>
      <c r="N43" s="11">
        <v>206</v>
      </c>
      <c r="O43" s="11">
        <v>6</v>
      </c>
      <c r="P43" s="11">
        <v>6</v>
      </c>
      <c r="Q43" s="11"/>
      <c r="R43" s="11"/>
      <c r="S43" s="11"/>
      <c r="T43" s="11"/>
      <c r="U43" s="11"/>
      <c r="V43" s="11"/>
      <c r="W43" s="11"/>
      <c r="X43" s="11"/>
      <c r="Y43" s="11"/>
      <c r="Z43" s="12">
        <v>2501</v>
      </c>
    </row>
    <row r="44" spans="1:26" ht="15.75" thickBot="1">
      <c r="A44" s="22"/>
      <c r="B44" s="24" t="s">
        <v>39</v>
      </c>
      <c r="C44" s="24" t="s">
        <v>27</v>
      </c>
      <c r="D44" s="24" t="s">
        <v>40</v>
      </c>
      <c r="E44" s="13" t="s">
        <v>21</v>
      </c>
      <c r="F44" s="14">
        <f>SUM(F42:F43)</f>
        <v>0</v>
      </c>
      <c r="G44" s="14">
        <f t="shared" ref="G44:Z44" si="6">SUM(G42:G43)</f>
        <v>330</v>
      </c>
      <c r="H44" s="14">
        <f t="shared" si="6"/>
        <v>520</v>
      </c>
      <c r="I44" s="14">
        <f t="shared" si="6"/>
        <v>565</v>
      </c>
      <c r="J44" s="14">
        <f t="shared" si="6"/>
        <v>898</v>
      </c>
      <c r="K44" s="14">
        <f t="shared" si="6"/>
        <v>785</v>
      </c>
      <c r="L44" s="14">
        <f t="shared" si="6"/>
        <v>1022</v>
      </c>
      <c r="M44" s="14">
        <f t="shared" si="6"/>
        <v>888</v>
      </c>
      <c r="N44" s="14">
        <f t="shared" si="6"/>
        <v>468</v>
      </c>
      <c r="O44" s="14">
        <f t="shared" si="6"/>
        <v>64</v>
      </c>
      <c r="P44" s="14">
        <f t="shared" si="6"/>
        <v>36</v>
      </c>
      <c r="Q44" s="14">
        <f t="shared" si="6"/>
        <v>30</v>
      </c>
      <c r="R44" s="14">
        <f t="shared" si="6"/>
        <v>30</v>
      </c>
      <c r="S44" s="14">
        <f t="shared" si="6"/>
        <v>22</v>
      </c>
      <c r="T44" s="14">
        <f t="shared" si="6"/>
        <v>20</v>
      </c>
      <c r="U44" s="14">
        <f t="shared" si="6"/>
        <v>18</v>
      </c>
      <c r="V44" s="14">
        <f t="shared" si="6"/>
        <v>11</v>
      </c>
      <c r="W44" s="14">
        <f t="shared" si="6"/>
        <v>8</v>
      </c>
      <c r="X44" s="14">
        <f t="shared" si="6"/>
        <v>0</v>
      </c>
      <c r="Y44" s="14">
        <f t="shared" si="6"/>
        <v>8</v>
      </c>
      <c r="Z44" s="15">
        <f t="shared" si="6"/>
        <v>5723</v>
      </c>
    </row>
    <row r="45" spans="1:26" ht="15.75" thickTop="1">
      <c r="A45" s="22"/>
      <c r="B45" s="1"/>
      <c r="C45" s="1"/>
      <c r="D45" s="1"/>
      <c r="E45" s="19" t="s">
        <v>47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">
      <c r="B46" s="1"/>
      <c r="C46" s="1"/>
      <c r="D46" s="1"/>
      <c r="E46" s="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>
      <c r="A47" s="21" t="str">
        <f>"pic"&amp;B47</f>
        <v>pic398846 56</v>
      </c>
      <c r="B47" s="24" t="s">
        <v>41</v>
      </c>
      <c r="C47" s="24" t="s">
        <v>27</v>
      </c>
      <c r="D47" s="24" t="s">
        <v>42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spans="1:26" ht="15">
      <c r="A48" s="22"/>
      <c r="B48" s="24" t="s">
        <v>41</v>
      </c>
      <c r="C48" s="24" t="s">
        <v>27</v>
      </c>
      <c r="D48" s="24" t="s">
        <v>42</v>
      </c>
      <c r="E48" s="7"/>
      <c r="F48" s="16"/>
      <c r="G48" s="16">
        <v>158</v>
      </c>
      <c r="H48" s="16">
        <v>316</v>
      </c>
      <c r="I48" s="16">
        <v>317</v>
      </c>
      <c r="J48" s="16">
        <v>637</v>
      </c>
      <c r="K48" s="16">
        <v>641</v>
      </c>
      <c r="L48" s="16">
        <v>802</v>
      </c>
      <c r="M48" s="16">
        <v>641</v>
      </c>
      <c r="N48" s="16">
        <v>320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7">
        <v>3832</v>
      </c>
    </row>
    <row r="49" spans="1:26" ht="15">
      <c r="A49" s="22"/>
      <c r="B49" s="24" t="s">
        <v>41</v>
      </c>
      <c r="C49" s="24" t="s">
        <v>27</v>
      </c>
      <c r="D49" s="24" t="s">
        <v>42</v>
      </c>
      <c r="E49" s="10"/>
      <c r="F49" s="11"/>
      <c r="G49" s="11">
        <v>68</v>
      </c>
      <c r="H49" s="11">
        <v>80</v>
      </c>
      <c r="I49" s="11">
        <v>114</v>
      </c>
      <c r="J49" s="11">
        <v>164</v>
      </c>
      <c r="K49" s="11">
        <v>126</v>
      </c>
      <c r="L49" s="11">
        <v>193</v>
      </c>
      <c r="M49" s="11">
        <v>161</v>
      </c>
      <c r="N49" s="11">
        <v>103</v>
      </c>
      <c r="O49" s="11">
        <v>53</v>
      </c>
      <c r="P49" s="11">
        <v>30</v>
      </c>
      <c r="Q49" s="11">
        <v>30</v>
      </c>
      <c r="R49" s="11">
        <v>30</v>
      </c>
      <c r="S49" s="11">
        <v>22</v>
      </c>
      <c r="T49" s="11">
        <v>20</v>
      </c>
      <c r="U49" s="11">
        <v>18</v>
      </c>
      <c r="V49" s="11">
        <v>11</v>
      </c>
      <c r="W49" s="11">
        <v>8</v>
      </c>
      <c r="X49" s="11"/>
      <c r="Y49" s="11">
        <v>8</v>
      </c>
      <c r="Z49" s="12">
        <v>1239</v>
      </c>
    </row>
    <row r="50" spans="1:26" ht="15">
      <c r="A50" s="22"/>
      <c r="B50" s="24" t="s">
        <v>41</v>
      </c>
      <c r="C50" s="24" t="s">
        <v>27</v>
      </c>
      <c r="D50" s="24" t="s">
        <v>42</v>
      </c>
      <c r="E50" s="10"/>
      <c r="F50" s="11">
        <v>0</v>
      </c>
      <c r="G50" s="11">
        <v>12</v>
      </c>
      <c r="H50" s="11">
        <v>39</v>
      </c>
      <c r="I50" s="11">
        <v>0</v>
      </c>
      <c r="J50" s="11">
        <v>33</v>
      </c>
      <c r="K50" s="11">
        <v>24</v>
      </c>
      <c r="L50" s="11">
        <v>57</v>
      </c>
      <c r="M50" s="11">
        <v>14</v>
      </c>
      <c r="N50" s="11">
        <v>0</v>
      </c>
      <c r="O50" s="11">
        <v>100</v>
      </c>
      <c r="P50" s="11">
        <v>49</v>
      </c>
      <c r="Q50" s="11">
        <v>0</v>
      </c>
      <c r="R50" s="11">
        <v>5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>
        <v>0</v>
      </c>
      <c r="Z50" s="12">
        <v>333</v>
      </c>
    </row>
    <row r="51" spans="1:26" ht="15.75" thickBot="1">
      <c r="A51" s="22"/>
      <c r="B51" s="24" t="s">
        <v>41</v>
      </c>
      <c r="C51" s="24" t="s">
        <v>27</v>
      </c>
      <c r="D51" s="24" t="s">
        <v>42</v>
      </c>
      <c r="E51" s="13" t="s">
        <v>21</v>
      </c>
      <c r="F51" s="14">
        <f>SUM(F48:F50)</f>
        <v>0</v>
      </c>
      <c r="G51" s="14">
        <f t="shared" ref="G51:Z51" si="7">SUM(G48:G50)</f>
        <v>238</v>
      </c>
      <c r="H51" s="14">
        <f t="shared" si="7"/>
        <v>435</v>
      </c>
      <c r="I51" s="14">
        <f t="shared" si="7"/>
        <v>431</v>
      </c>
      <c r="J51" s="14">
        <f t="shared" si="7"/>
        <v>834</v>
      </c>
      <c r="K51" s="14">
        <f t="shared" si="7"/>
        <v>791</v>
      </c>
      <c r="L51" s="14">
        <f t="shared" si="7"/>
        <v>1052</v>
      </c>
      <c r="M51" s="14">
        <f t="shared" si="7"/>
        <v>816</v>
      </c>
      <c r="N51" s="14">
        <f t="shared" si="7"/>
        <v>423</v>
      </c>
      <c r="O51" s="14">
        <f t="shared" si="7"/>
        <v>153</v>
      </c>
      <c r="P51" s="14">
        <f t="shared" si="7"/>
        <v>79</v>
      </c>
      <c r="Q51" s="14">
        <f t="shared" si="7"/>
        <v>30</v>
      </c>
      <c r="R51" s="14">
        <f t="shared" si="7"/>
        <v>35</v>
      </c>
      <c r="S51" s="14">
        <f t="shared" si="7"/>
        <v>22</v>
      </c>
      <c r="T51" s="14">
        <f t="shared" si="7"/>
        <v>20</v>
      </c>
      <c r="U51" s="14">
        <f t="shared" si="7"/>
        <v>18</v>
      </c>
      <c r="V51" s="14">
        <f t="shared" si="7"/>
        <v>11</v>
      </c>
      <c r="W51" s="14">
        <f t="shared" si="7"/>
        <v>8</v>
      </c>
      <c r="X51" s="14">
        <f t="shared" si="7"/>
        <v>0</v>
      </c>
      <c r="Y51" s="14">
        <f t="shared" si="7"/>
        <v>8</v>
      </c>
      <c r="Z51" s="15">
        <f t="shared" si="7"/>
        <v>5404</v>
      </c>
    </row>
    <row r="52" spans="1:26" ht="15.75" thickTop="1">
      <c r="B52" s="1"/>
      <c r="C52" s="1"/>
      <c r="D52" s="1"/>
      <c r="E52" s="19" t="s">
        <v>47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">
      <c r="B53" s="1"/>
      <c r="C53" s="1"/>
      <c r="D53" s="1"/>
      <c r="E53" s="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>
      <c r="A54" s="21" t="str">
        <f>"pic"&amp;B54</f>
        <v>pic398846 05</v>
      </c>
      <c r="B54" s="24" t="s">
        <v>43</v>
      </c>
      <c r="C54" s="24" t="s">
        <v>27</v>
      </c>
      <c r="D54" s="24" t="s">
        <v>44</v>
      </c>
      <c r="E54" s="7"/>
      <c r="F54" s="16"/>
      <c r="G54" s="16">
        <v>187</v>
      </c>
      <c r="H54" s="16">
        <v>270</v>
      </c>
      <c r="I54" s="16">
        <v>289</v>
      </c>
      <c r="J54" s="16">
        <v>391</v>
      </c>
      <c r="K54" s="16">
        <v>296</v>
      </c>
      <c r="L54" s="16">
        <v>427</v>
      </c>
      <c r="M54" s="16">
        <v>431</v>
      </c>
      <c r="N54" s="16">
        <v>231</v>
      </c>
      <c r="O54" s="16">
        <v>396</v>
      </c>
      <c r="P54" s="16">
        <v>556</v>
      </c>
      <c r="Q54" s="16">
        <v>349</v>
      </c>
      <c r="R54" s="16">
        <v>539</v>
      </c>
      <c r="S54" s="16">
        <v>508</v>
      </c>
      <c r="T54" s="16">
        <v>324</v>
      </c>
      <c r="U54" s="16">
        <v>472</v>
      </c>
      <c r="V54" s="16">
        <v>265</v>
      </c>
      <c r="W54" s="16">
        <v>34</v>
      </c>
      <c r="X54" s="16"/>
      <c r="Y54" s="16">
        <v>5</v>
      </c>
      <c r="Z54" s="17">
        <v>5970</v>
      </c>
    </row>
    <row r="55" spans="1:26" ht="15">
      <c r="A55" s="22"/>
      <c r="B55" s="24" t="s">
        <v>43</v>
      </c>
      <c r="C55" s="24" t="s">
        <v>27</v>
      </c>
      <c r="D55" s="24" t="s">
        <v>44</v>
      </c>
      <c r="E55" s="10"/>
      <c r="F55" s="11">
        <v>0</v>
      </c>
      <c r="G55" s="11">
        <v>344</v>
      </c>
      <c r="H55" s="11">
        <v>484</v>
      </c>
      <c r="I55" s="11">
        <v>94</v>
      </c>
      <c r="J55" s="11">
        <v>847</v>
      </c>
      <c r="K55" s="11">
        <v>86</v>
      </c>
      <c r="L55" s="11">
        <v>646</v>
      </c>
      <c r="M55" s="11">
        <v>548</v>
      </c>
      <c r="N55" s="11">
        <v>0</v>
      </c>
      <c r="O55" s="11">
        <v>442</v>
      </c>
      <c r="P55" s="11">
        <v>396</v>
      </c>
      <c r="Q55" s="11">
        <v>102</v>
      </c>
      <c r="R55" s="11">
        <v>378</v>
      </c>
      <c r="S55" s="11">
        <v>291</v>
      </c>
      <c r="T55" s="11">
        <v>0</v>
      </c>
      <c r="U55" s="11">
        <v>105</v>
      </c>
      <c r="V55" s="11">
        <v>98</v>
      </c>
      <c r="W55" s="11">
        <v>48</v>
      </c>
      <c r="X55" s="11"/>
      <c r="Y55" s="11">
        <v>0</v>
      </c>
      <c r="Z55" s="12">
        <v>4909</v>
      </c>
    </row>
    <row r="56" spans="1:26" ht="15">
      <c r="A56" s="22"/>
      <c r="B56" s="24" t="s">
        <v>43</v>
      </c>
      <c r="C56" s="24" t="s">
        <v>27</v>
      </c>
      <c r="D56" s="24" t="s">
        <v>44</v>
      </c>
      <c r="E56" s="10"/>
      <c r="F56" s="11"/>
      <c r="G56" s="11">
        <v>8</v>
      </c>
      <c r="H56" s="11">
        <v>16</v>
      </c>
      <c r="I56" s="11">
        <v>7</v>
      </c>
      <c r="J56" s="11">
        <v>25</v>
      </c>
      <c r="K56" s="11">
        <v>25</v>
      </c>
      <c r="L56" s="11">
        <v>41</v>
      </c>
      <c r="M56" s="11">
        <v>35</v>
      </c>
      <c r="N56" s="11">
        <v>15</v>
      </c>
      <c r="O56" s="11">
        <v>5</v>
      </c>
      <c r="P56" s="11">
        <v>20</v>
      </c>
      <c r="Q56" s="11">
        <v>23</v>
      </c>
      <c r="R56" s="11">
        <v>34</v>
      </c>
      <c r="S56" s="11">
        <v>31</v>
      </c>
      <c r="T56" s="11">
        <v>8</v>
      </c>
      <c r="U56" s="11"/>
      <c r="V56" s="11">
        <v>5</v>
      </c>
      <c r="W56" s="11"/>
      <c r="X56" s="11"/>
      <c r="Y56" s="11"/>
      <c r="Z56" s="12">
        <v>298</v>
      </c>
    </row>
    <row r="57" spans="1:26" ht="15.75" thickBot="1">
      <c r="A57" s="22"/>
      <c r="B57" s="24" t="s">
        <v>43</v>
      </c>
      <c r="C57" s="24" t="s">
        <v>27</v>
      </c>
      <c r="D57" s="24" t="s">
        <v>44</v>
      </c>
      <c r="E57" s="13" t="s">
        <v>21</v>
      </c>
      <c r="F57" s="14">
        <f>SUM(F54:F56)</f>
        <v>0</v>
      </c>
      <c r="G57" s="14">
        <f t="shared" ref="G57:Z57" si="8">SUM(G54:G56)</f>
        <v>539</v>
      </c>
      <c r="H57" s="14">
        <f t="shared" si="8"/>
        <v>770</v>
      </c>
      <c r="I57" s="14">
        <f t="shared" si="8"/>
        <v>390</v>
      </c>
      <c r="J57" s="14">
        <f t="shared" si="8"/>
        <v>1263</v>
      </c>
      <c r="K57" s="14">
        <f t="shared" si="8"/>
        <v>407</v>
      </c>
      <c r="L57" s="14">
        <f t="shared" si="8"/>
        <v>1114</v>
      </c>
      <c r="M57" s="14">
        <f t="shared" si="8"/>
        <v>1014</v>
      </c>
      <c r="N57" s="14">
        <f t="shared" si="8"/>
        <v>246</v>
      </c>
      <c r="O57" s="14">
        <f t="shared" si="8"/>
        <v>843</v>
      </c>
      <c r="P57" s="14">
        <f t="shared" si="8"/>
        <v>972</v>
      </c>
      <c r="Q57" s="14">
        <f t="shared" si="8"/>
        <v>474</v>
      </c>
      <c r="R57" s="14">
        <f t="shared" si="8"/>
        <v>951</v>
      </c>
      <c r="S57" s="14">
        <f t="shared" si="8"/>
        <v>830</v>
      </c>
      <c r="T57" s="14">
        <f t="shared" si="8"/>
        <v>332</v>
      </c>
      <c r="U57" s="14">
        <f t="shared" si="8"/>
        <v>577</v>
      </c>
      <c r="V57" s="14">
        <f t="shared" si="8"/>
        <v>368</v>
      </c>
      <c r="W57" s="14">
        <f t="shared" si="8"/>
        <v>82</v>
      </c>
      <c r="X57" s="14">
        <f t="shared" si="8"/>
        <v>0</v>
      </c>
      <c r="Y57" s="14">
        <f t="shared" si="8"/>
        <v>5</v>
      </c>
      <c r="Z57" s="15">
        <f t="shared" si="8"/>
        <v>11177</v>
      </c>
    </row>
    <row r="58" spans="1:26" ht="15.75" thickTop="1">
      <c r="A58" s="22"/>
      <c r="B58" s="1"/>
      <c r="C58" s="1"/>
      <c r="D58" s="1"/>
      <c r="E58" s="19" t="s">
        <v>47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">
      <c r="B59" s="1"/>
      <c r="C59" s="1"/>
      <c r="D59" s="1"/>
      <c r="E59" s="4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>
      <c r="A60" s="21" t="str">
        <f>"pic"&amp;B60</f>
        <v>pic398846 09</v>
      </c>
      <c r="B60" s="24" t="s">
        <v>45</v>
      </c>
      <c r="C60" s="24" t="s">
        <v>27</v>
      </c>
      <c r="D60" s="24" t="s">
        <v>46</v>
      </c>
      <c r="E60" s="7"/>
      <c r="F60" s="16">
        <v>0</v>
      </c>
      <c r="G60" s="16">
        <v>535</v>
      </c>
      <c r="H60" s="16">
        <v>1051</v>
      </c>
      <c r="I60" s="16">
        <v>0</v>
      </c>
      <c r="J60" s="16">
        <v>1197</v>
      </c>
      <c r="K60" s="16">
        <v>358</v>
      </c>
      <c r="L60" s="16">
        <v>1398</v>
      </c>
      <c r="M60" s="16">
        <v>881</v>
      </c>
      <c r="N60" s="16">
        <v>0</v>
      </c>
      <c r="O60" s="16">
        <v>691</v>
      </c>
      <c r="P60" s="16">
        <v>223</v>
      </c>
      <c r="Q60" s="16">
        <v>0</v>
      </c>
      <c r="R60" s="16">
        <v>6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/>
      <c r="Y60" s="16">
        <v>0</v>
      </c>
      <c r="Z60" s="17">
        <v>6340</v>
      </c>
    </row>
    <row r="61" spans="1:26" ht="15.75" thickBot="1">
      <c r="A61" s="22"/>
      <c r="B61" s="24" t="s">
        <v>45</v>
      </c>
      <c r="C61" s="24" t="s">
        <v>27</v>
      </c>
      <c r="D61" s="24" t="s">
        <v>46</v>
      </c>
      <c r="E61" s="13" t="s">
        <v>21</v>
      </c>
      <c r="F61" s="14">
        <v>0</v>
      </c>
      <c r="G61" s="14">
        <v>535</v>
      </c>
      <c r="H61" s="14">
        <v>1051</v>
      </c>
      <c r="I61" s="14">
        <v>0</v>
      </c>
      <c r="J61" s="14">
        <v>1197</v>
      </c>
      <c r="K61" s="14">
        <v>358</v>
      </c>
      <c r="L61" s="14">
        <v>1398</v>
      </c>
      <c r="M61" s="14">
        <v>881</v>
      </c>
      <c r="N61" s="14">
        <v>0</v>
      </c>
      <c r="O61" s="14">
        <v>691</v>
      </c>
      <c r="P61" s="14">
        <v>223</v>
      </c>
      <c r="Q61" s="14">
        <v>0</v>
      </c>
      <c r="R61" s="14">
        <v>6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/>
      <c r="Y61" s="14">
        <v>0</v>
      </c>
      <c r="Z61" s="15">
        <v>6340</v>
      </c>
    </row>
    <row r="62" spans="1:26" ht="15.75" thickTop="1">
      <c r="A62" s="22"/>
      <c r="E62" s="19" t="s">
        <v>47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</sheetData>
  <autoFilter ref="B1:B62"/>
  <mergeCells count="41">
    <mergeCell ref="D17:D20"/>
    <mergeCell ref="C17:C20"/>
    <mergeCell ref="B17:B20"/>
    <mergeCell ref="B1:E1"/>
    <mergeCell ref="D3:D7"/>
    <mergeCell ref="C3:C7"/>
    <mergeCell ref="B3:B7"/>
    <mergeCell ref="D10:D14"/>
    <mergeCell ref="C10:C14"/>
    <mergeCell ref="B10:B14"/>
    <mergeCell ref="D22:D25"/>
    <mergeCell ref="C22:C25"/>
    <mergeCell ref="B22:B25"/>
    <mergeCell ref="D28:D32"/>
    <mergeCell ref="C28:C32"/>
    <mergeCell ref="B28:B32"/>
    <mergeCell ref="D35:D38"/>
    <mergeCell ref="C35:C38"/>
    <mergeCell ref="B35:B38"/>
    <mergeCell ref="D41:D44"/>
    <mergeCell ref="C41:C44"/>
    <mergeCell ref="B41:B44"/>
    <mergeCell ref="D60:D61"/>
    <mergeCell ref="C60:C61"/>
    <mergeCell ref="B60:B61"/>
    <mergeCell ref="D47:D51"/>
    <mergeCell ref="C47:C51"/>
    <mergeCell ref="B47:B51"/>
    <mergeCell ref="D54:D57"/>
    <mergeCell ref="C54:C57"/>
    <mergeCell ref="B54:B57"/>
    <mergeCell ref="A60:A62"/>
    <mergeCell ref="A3:A7"/>
    <mergeCell ref="A10:A14"/>
    <mergeCell ref="A17:A20"/>
    <mergeCell ref="A22:A25"/>
    <mergeCell ref="A28:A32"/>
    <mergeCell ref="A35:A39"/>
    <mergeCell ref="A41:A45"/>
    <mergeCell ref="A47:A51"/>
    <mergeCell ref="A54:A58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2025-04-08T15:27:54Z</dcterms:created>
  <dcterms:modified xsi:type="dcterms:W3CDTF">2025-04-15T08:55:20Z</dcterms:modified>
</cp:coreProperties>
</file>